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ly 11, 2022\"/>
    </mc:Choice>
  </mc:AlternateContent>
  <xr:revisionPtr revIDLastSave="0" documentId="8_{332E0640-FEF4-4FD5-A76C-17F2BF622FAF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ANTI - SIPHON WALL HYDRANTS" sheetId="2" r:id="rId1"/>
  </sheets>
  <definedNames>
    <definedName name="_xlnm._FilterDatabase" localSheetId="0" hidden="1">'ANTI - SIPHON WALL HYDRANTS'!$B$9:$H$9</definedName>
    <definedName name="_xlnm.Print_Area" localSheetId="0">'ANTI - SIPHON WALL HYDRANTS'!$A$3:$H$55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55" i="2" s="1"/>
  <c r="H20" i="2" l="1"/>
  <c r="H11" i="2"/>
  <c r="H21" i="2"/>
  <c r="H31" i="2"/>
  <c r="H47" i="2"/>
  <c r="H30" i="2"/>
  <c r="H12" i="2"/>
  <c r="H22" i="2"/>
  <c r="H38" i="2"/>
  <c r="H48" i="2"/>
  <c r="H40" i="2"/>
  <c r="H13" i="2"/>
  <c r="H29" i="2"/>
  <c r="H39" i="2"/>
  <c r="H49" i="2"/>
  <c r="H51" i="2"/>
  <c r="H23" i="2"/>
  <c r="H41" i="2"/>
  <c r="H15" i="2"/>
  <c r="H35" i="2"/>
  <c r="H52" i="2"/>
  <c r="H14" i="2"/>
  <c r="H32" i="2"/>
  <c r="H50" i="2"/>
  <c r="H24" i="2"/>
  <c r="H33" i="2"/>
  <c r="H43" i="2"/>
  <c r="H16" i="2"/>
  <c r="H25" i="2"/>
  <c r="H44" i="2"/>
  <c r="H17" i="2"/>
  <c r="H27" i="2"/>
  <c r="H36" i="2"/>
  <c r="H45" i="2"/>
  <c r="H53" i="2"/>
  <c r="H19" i="2"/>
  <c r="H28" i="2"/>
  <c r="H37" i="2"/>
  <c r="H46" i="2"/>
</calcChain>
</file>

<file path=xl/sharedStrings.xml><?xml version="1.0" encoding="utf-8"?>
<sst xmlns="http://schemas.openxmlformats.org/spreadsheetml/2006/main" count="61" uniqueCount="61">
  <si>
    <t>Product Category - 072</t>
  </si>
  <si>
    <t>NOT SUITABLE FOR POTABLE WATER</t>
  </si>
  <si>
    <t>Multiplier</t>
  </si>
  <si>
    <t>CB Part #</t>
  </si>
  <si>
    <t>Description</t>
  </si>
  <si>
    <t>Box Qty</t>
  </si>
  <si>
    <t>Weight each (lbs.)</t>
  </si>
  <si>
    <t>UPC Code</t>
  </si>
  <si>
    <t>List Price</t>
  </si>
  <si>
    <t>Nets</t>
  </si>
  <si>
    <t>MULTI-TURN MALE ENDS</t>
  </si>
  <si>
    <t xml:space="preserve">1/2 C/MIPS x 4"  FROST FREE FAUCET CHROME PL.  W/VAC.CSA </t>
  </si>
  <si>
    <t xml:space="preserve">1/2 C/MIPS x 6"  FROST FREE FAUCET  CHROME PL. W/VAC.CSA </t>
  </si>
  <si>
    <t xml:space="preserve">1/2 C/MIPS x 8"  FROST FREE  FAUCET CHROME PL. W/VAC.CSA </t>
  </si>
  <si>
    <t xml:space="preserve">1/2 C/MIPS x 10" FROST FREE FAUCET CHROME PL. W/VAC.CSA </t>
  </si>
  <si>
    <t xml:space="preserve">1/2 C/MIPS x 12" FROST FREE FAUCET CHROME PL. W/VAC.CSA </t>
  </si>
  <si>
    <t xml:space="preserve">1/2 C/MIPS x 14" FROST FREE FAUCET CHROME PL. W/VAC.CSA </t>
  </si>
  <si>
    <t xml:space="preserve">1/2 C/MIPS x 18" FROST FREE FAUCET CHROME PL. W/VAC.CSA </t>
  </si>
  <si>
    <t>MULTI-TURN PEX ENDS</t>
  </si>
  <si>
    <t xml:space="preserve">1/2 PEX x 4"  FROST FREE FAUCET CHROME PL.  W/VAC.CSA </t>
  </si>
  <si>
    <t xml:space="preserve">1/2 PEX x 6"  F.F.FAUCET  CHROME PL.  W/VAC.CSA </t>
  </si>
  <si>
    <t xml:space="preserve">1/2 PEX x 8"  FROST FREE FAUCET CHROME PL.  W/VAC.CSA </t>
  </si>
  <si>
    <t xml:space="preserve">1/2 PEX x 10" F.F.FAUCET  CHROME PL.  W/VAC.CSA </t>
  </si>
  <si>
    <t xml:space="preserve">1/2 PEX x 12" FROST FREE FAUCET CHROME PL.  W/VAC.CSA </t>
  </si>
  <si>
    <t xml:space="preserve">1/2 PEX x 14" FROST FREE FAUCET CHROME PL.  W/VAC.CSA </t>
  </si>
  <si>
    <t xml:space="preserve">1/2 PEX x 18" F.F.FAUCET  CHROME PL.  W/VAC.CSA </t>
  </si>
  <si>
    <t>QUARTER TURN MALE END</t>
  </si>
  <si>
    <t xml:space="preserve">1/2 C/MIPS x 4"  FROST FREE FAUCET CP 1/4 TURN W/VAC.CSA </t>
  </si>
  <si>
    <t xml:space="preserve">1/2 C/MIPS x 6"  FROST FREE FAUCET CP 1/4 TURN W/VAC.CSA </t>
  </si>
  <si>
    <t xml:space="preserve">1/2 C/MIPS x 8"  FROST FREE FAUCET CP 1/4 TURN W/VAC.CSA </t>
  </si>
  <si>
    <t xml:space="preserve">1/2 C/MIPS x 10" FROST FREE FAUCET CP 1/4 TURN W/VAC.CSA </t>
  </si>
  <si>
    <t xml:space="preserve">1/2 C/MIPS x 12" FROST FREE FAUCET CP 1/4 TURN W/VAC.CSA </t>
  </si>
  <si>
    <t xml:space="preserve">1/2 C/MIPS x 14" FROST FREE FAUCET CP 1/4 TURN W/VAC.CSA </t>
  </si>
  <si>
    <t xml:space="preserve">1/2 C/MIPS x 18" FROST FREE FAUCET CP 1/4 TURN W/VAC.CSA </t>
  </si>
  <si>
    <t>QUARTER TURN PEX ENDS</t>
  </si>
  <si>
    <t xml:space="preserve">1/2 PEX x 4"  FROST FREE FAUCET CP 1/4 TURN W/VAC.CSA </t>
  </si>
  <si>
    <t xml:space="preserve">1/2 PEX x 6"  FROST FREE FAUCET CP 1/4 TURN W/VAC.CSA </t>
  </si>
  <si>
    <t xml:space="preserve">1/2 PEX x 8"  FROST FREE FAUCET CP 1/4 TURN W/VAC.CSA </t>
  </si>
  <si>
    <t xml:space="preserve">1/2 PEX x 10" FROST FREE FAUCET CP 1/4 TURN W/VAC.CSA </t>
  </si>
  <si>
    <t xml:space="preserve">1/2 PEX x 12" FROST FREE FAUCET CP 1/4 TURN W/VAC.CSA </t>
  </si>
  <si>
    <t xml:space="preserve">1/2 PEX x 14" FROST FREE FAUCET CP 1/4 TURN W/VAC.CSA </t>
  </si>
  <si>
    <t xml:space="preserve">1/2 PEX x 18" FROST FREE FAUCET CP 1/4 TURN W/VAC.CSA </t>
  </si>
  <si>
    <t>REPLACEMENT PARTS</t>
  </si>
  <si>
    <t>8" STEM REPLACEMENT KIT, #721010008 &amp; #721020008</t>
  </si>
  <si>
    <t>10" STEM REPLACEMENT KIT, #721010010 &amp; #721020010</t>
  </si>
  <si>
    <t>12" STEM REPLACEMENT KIT, #721010012 &amp; #721020012</t>
  </si>
  <si>
    <t>14" STEM REPLACEMENT KIT, #721010014 &amp; #721020014</t>
  </si>
  <si>
    <t>18" STEM REPLACEMENT KIT, #721010018 &amp; #721020018</t>
  </si>
  <si>
    <t>4" STEM REPLACEMENT KIT 1/4 Turn, #722010004 &amp; 722020004</t>
  </si>
  <si>
    <t>6" STEM REPLACEMENT KIT 1/4 Turn, #722010006 &amp; 722020006</t>
  </si>
  <si>
    <t>8" STEM REPLACEMENT KIT 1/4 Turn, #722010008 &amp; 722020008</t>
  </si>
  <si>
    <t>10" STEM REPLACEMENT KIT 1/4 Turn, #722010010 &amp; 722020010</t>
  </si>
  <si>
    <t>12" STEM REPLACEMENT KIT 1/4 Turn, #722010012 &amp; 722020012</t>
  </si>
  <si>
    <t>14" STEM REPLACEMENT KIT 1/4 Turn, #722010014 &amp; 722020014</t>
  </si>
  <si>
    <t>18" STEM REPLACEMENT KIT 1/4 Turn, #722010018 &amp; 722020018</t>
  </si>
  <si>
    <t>Enter                     Discount %</t>
  </si>
  <si>
    <t>ANTI - SIPHON WALL HYDRANTS</t>
  </si>
  <si>
    <t>CND List Price # FFWH-2-22</t>
  </si>
  <si>
    <t>Pricing Effective: July 11, 2022</t>
  </si>
  <si>
    <t>VACUUM BREAKER REPLACEMENT KIT FOR WALL HYDRANTS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</si>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</sst>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.0000_);_(* \(#,##0.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18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C00000"/>
      <name val="Calibri Light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166" fontId="14" fillId="5" borderId="13" xfId="1" applyNumberFormat="1" applyFont="1" applyFill="1" applyBorder="1" applyAlignment="1">
      <alignment horizontal="center" vertical="center"/>
    </xf>
    <xf numFmtId="1" fontId="14" fillId="5" borderId="13" xfId="1" applyNumberFormat="1" applyFont="1" applyFill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166" fontId="14" fillId="5" borderId="8" xfId="1" applyNumberFormat="1" applyFont="1" applyFill="1" applyBorder="1" applyAlignment="1">
      <alignment horizontal="center" vertical="center"/>
    </xf>
    <xf numFmtId="1" fontId="14" fillId="5" borderId="8" xfId="1" applyNumberFormat="1" applyFont="1" applyFill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166" fontId="14" fillId="5" borderId="18" xfId="1" applyNumberFormat="1" applyFont="1" applyFill="1" applyBorder="1" applyAlignment="1">
      <alignment horizontal="center" vertical="center"/>
    </xf>
    <xf numFmtId="1" fontId="14" fillId="5" borderId="18" xfId="1" applyNumberFormat="1" applyFont="1" applyFill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0" fontId="16" fillId="3" borderId="6" xfId="3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3" applyFont="1" applyAlignment="1"/>
    <xf numFmtId="0" fontId="4" fillId="0" borderId="0" xfId="3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44" fontId="15" fillId="0" borderId="13" xfId="0" applyNumberFormat="1" applyFont="1" applyFill="1" applyBorder="1" applyAlignment="1">
      <alignment vertical="center"/>
    </xf>
    <xf numFmtId="44" fontId="15" fillId="0" borderId="8" xfId="0" applyNumberFormat="1" applyFont="1" applyFill="1" applyBorder="1" applyAlignment="1">
      <alignment vertical="center"/>
    </xf>
    <xf numFmtId="44" fontId="15" fillId="0" borderId="18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44" fontId="14" fillId="0" borderId="13" xfId="0" applyNumberFormat="1" applyFont="1" applyFill="1" applyBorder="1" applyAlignment="1">
      <alignment vertical="center"/>
    </xf>
    <xf numFmtId="44" fontId="14" fillId="0" borderId="8" xfId="0" applyNumberFormat="1" applyFont="1" applyFill="1" applyBorder="1" applyAlignment="1">
      <alignment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vertical="center"/>
    </xf>
    <xf numFmtId="0" fontId="20" fillId="3" borderId="18" xfId="0" applyFont="1" applyFill="1" applyBorder="1" applyAlignment="1">
      <alignment horizontal="center" vertical="center"/>
    </xf>
    <xf numFmtId="44" fontId="20" fillId="3" borderId="18" xfId="0" applyNumberFormat="1" applyFont="1" applyFill="1" applyBorder="1" applyAlignment="1">
      <alignment vertical="center"/>
    </xf>
    <xf numFmtId="165" fontId="21" fillId="3" borderId="19" xfId="0" applyNumberFormat="1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left" vertical="center" wrapText="1"/>
    </xf>
    <xf numFmtId="2" fontId="0" fillId="3" borderId="20" xfId="2" applyNumberFormat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left" vertical="center"/>
    </xf>
    <xf numFmtId="164" fontId="0" fillId="2" borderId="24" xfId="0" applyNumberFormat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167640</xdr:rowOff>
    </xdr:from>
    <xdr:to>
      <xdr:col>1</xdr:col>
      <xdr:colOff>1064772</xdr:colOff>
      <xdr:row>7</xdr:row>
      <xdr:rowOff>89400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330610-0630-41E8-87BE-196BE4483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51054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showGridLines="0" tabSelected="1" zoomScaleNormal="100" workbookViewId="0">
      <selection activeCell="H7" sqref="H7"/>
    </sheetView>
  </sheetViews>
  <sheetFormatPr defaultRowHeight="23.4" x14ac:dyDescent="0.3"/>
  <cols>
    <col min="1" max="1" width="8.33203125" style="8" customWidth="1"/>
    <col min="2" max="2" width="17.33203125" style="9" customWidth="1"/>
    <col min="3" max="3" width="62" style="8" customWidth="1"/>
    <col min="4" max="4" width="14.44140625" style="8" customWidth="1"/>
    <col min="5" max="5" width="18" style="9" customWidth="1"/>
    <col min="6" max="8" width="19.6640625" style="8" customWidth="1"/>
    <col min="9" max="10" width="16.5546875" style="18" customWidth="1"/>
    <col min="11" max="20" width="9.109375" style="18"/>
  </cols>
  <sheetData>
    <row r="1" spans="1:20" s="45" customFormat="1" ht="13.95" customHeight="1" x14ac:dyDescent="0.35">
      <c r="A1" s="40"/>
      <c r="B1" s="41"/>
      <c r="C1" s="42"/>
      <c r="D1" s="42"/>
      <c r="E1" s="43"/>
      <c r="F1" s="42"/>
      <c r="G1" s="42"/>
      <c r="H1" s="42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s="45" customFormat="1" ht="13.95" customHeight="1" thickBot="1" x14ac:dyDescent="0.35">
      <c r="A2" s="40"/>
      <c r="B2" s="41"/>
      <c r="C2" s="40"/>
      <c r="D2" s="40"/>
      <c r="E2" s="41"/>
      <c r="F2" s="40"/>
      <c r="G2" s="40"/>
      <c r="H2" s="40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6.2" customHeight="1" x14ac:dyDescent="0.3">
      <c r="A3" s="1"/>
      <c r="B3" s="2"/>
      <c r="C3" s="68" t="s">
        <v>56</v>
      </c>
      <c r="D3" s="68"/>
      <c r="E3" s="68"/>
      <c r="F3" s="68"/>
      <c r="G3" s="68"/>
      <c r="H3" s="69"/>
    </row>
    <row r="4" spans="1:20" ht="15" customHeight="1" x14ac:dyDescent="0.3">
      <c r="A4" s="1"/>
      <c r="B4" s="3"/>
      <c r="C4" s="11"/>
      <c r="D4" s="11"/>
      <c r="E4" s="12"/>
      <c r="F4" s="70" t="s">
        <v>57</v>
      </c>
      <c r="G4" s="70"/>
      <c r="H4" s="71"/>
    </row>
    <row r="5" spans="1:20" ht="15" customHeight="1" x14ac:dyDescent="0.3">
      <c r="A5" s="1"/>
      <c r="B5" s="4"/>
      <c r="C5" s="13"/>
      <c r="D5" s="13"/>
      <c r="E5" s="14"/>
      <c r="F5" s="72" t="s">
        <v>0</v>
      </c>
      <c r="G5" s="72"/>
      <c r="H5" s="73"/>
    </row>
    <row r="6" spans="1:20" ht="15" customHeight="1" thickBot="1" x14ac:dyDescent="0.35">
      <c r="A6" s="1"/>
      <c r="B6" s="3"/>
      <c r="C6" s="13"/>
      <c r="D6" s="13"/>
      <c r="E6" s="14"/>
      <c r="F6" s="70" t="s">
        <v>58</v>
      </c>
      <c r="G6" s="70"/>
      <c r="H6" s="71"/>
    </row>
    <row r="7" spans="1:20" ht="29.4" customHeight="1" thickBot="1" x14ac:dyDescent="0.35">
      <c r="A7" s="1"/>
      <c r="B7" s="3"/>
      <c r="C7" s="39" t="s">
        <v>1</v>
      </c>
      <c r="D7" s="5"/>
      <c r="E7" s="10"/>
      <c r="F7" s="13"/>
      <c r="G7" s="59" t="s">
        <v>55</v>
      </c>
      <c r="H7" s="60">
        <v>0</v>
      </c>
    </row>
    <row r="8" spans="1:20" ht="15" customHeight="1" thickBot="1" x14ac:dyDescent="0.35">
      <c r="A8" s="1"/>
      <c r="B8" s="15"/>
      <c r="C8" s="16"/>
      <c r="D8" s="16"/>
      <c r="E8" s="17"/>
      <c r="F8" s="16"/>
      <c r="G8" s="63" t="s">
        <v>2</v>
      </c>
      <c r="H8" s="64">
        <f>(100-H7)/100</f>
        <v>1</v>
      </c>
    </row>
    <row r="9" spans="1:20" ht="31.8" thickBot="1" x14ac:dyDescent="0.35">
      <c r="A9" s="6"/>
      <c r="B9" s="19" t="s">
        <v>3</v>
      </c>
      <c r="C9" s="20" t="s">
        <v>4</v>
      </c>
      <c r="D9" s="20" t="s">
        <v>5</v>
      </c>
      <c r="E9" s="20" t="s">
        <v>6</v>
      </c>
      <c r="F9" s="20" t="s">
        <v>7</v>
      </c>
      <c r="G9" s="61" t="s">
        <v>8</v>
      </c>
      <c r="H9" s="62" t="s">
        <v>9</v>
      </c>
    </row>
    <row r="10" spans="1:20" s="47" customFormat="1" ht="13.95" customHeight="1" thickBot="1" x14ac:dyDescent="0.35">
      <c r="A10" s="6"/>
      <c r="B10" s="74" t="s">
        <v>10</v>
      </c>
      <c r="C10" s="75"/>
      <c r="D10" s="75"/>
      <c r="E10" s="75"/>
      <c r="F10" s="75"/>
      <c r="G10" s="75"/>
      <c r="H10" s="7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s="47" customFormat="1" ht="13.95" customHeight="1" x14ac:dyDescent="0.3">
      <c r="A11" s="7"/>
      <c r="B11" s="21">
        <v>721010004</v>
      </c>
      <c r="C11" s="22" t="s">
        <v>11</v>
      </c>
      <c r="D11" s="23">
        <v>25</v>
      </c>
      <c r="E11" s="24">
        <v>0.97003279999999992</v>
      </c>
      <c r="F11" s="25">
        <v>77894272001</v>
      </c>
      <c r="G11" s="48">
        <v>84.11</v>
      </c>
      <c r="H11" s="26">
        <f t="shared" ref="H11:H17" si="0">G11*$H$8</f>
        <v>84.11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s="47" customFormat="1" ht="13.95" customHeight="1" x14ac:dyDescent="0.3">
      <c r="A12" s="8"/>
      <c r="B12" s="27">
        <v>721010006</v>
      </c>
      <c r="C12" s="28" t="s">
        <v>12</v>
      </c>
      <c r="D12" s="29">
        <v>25</v>
      </c>
      <c r="E12" s="30">
        <v>1.0361713999999997</v>
      </c>
      <c r="F12" s="31">
        <v>77894272002</v>
      </c>
      <c r="G12" s="49">
        <v>87.83</v>
      </c>
      <c r="H12" s="32">
        <f t="shared" si="0"/>
        <v>87.83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s="47" customFormat="1" ht="13.95" customHeight="1" x14ac:dyDescent="0.3">
      <c r="A13" s="8"/>
      <c r="B13" s="27">
        <v>721010008</v>
      </c>
      <c r="C13" s="28" t="s">
        <v>13</v>
      </c>
      <c r="D13" s="29">
        <v>25</v>
      </c>
      <c r="E13" s="30">
        <v>1.1023099999999999</v>
      </c>
      <c r="F13" s="31">
        <v>77894272003</v>
      </c>
      <c r="G13" s="49">
        <v>91.17</v>
      </c>
      <c r="H13" s="32">
        <f t="shared" si="0"/>
        <v>91.17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s="47" customFormat="1" ht="13.95" customHeight="1" x14ac:dyDescent="0.3">
      <c r="A14" s="8"/>
      <c r="B14" s="27">
        <v>721010010</v>
      </c>
      <c r="C14" s="28" t="s">
        <v>14</v>
      </c>
      <c r="D14" s="29">
        <v>25</v>
      </c>
      <c r="E14" s="30">
        <v>1.1684486000000001</v>
      </c>
      <c r="F14" s="31">
        <v>77894272004</v>
      </c>
      <c r="G14" s="49">
        <v>94.91</v>
      </c>
      <c r="H14" s="32">
        <f t="shared" si="0"/>
        <v>94.91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s="47" customFormat="1" ht="13.95" customHeight="1" x14ac:dyDescent="0.3">
      <c r="A15" s="8"/>
      <c r="B15" s="27">
        <v>721010012</v>
      </c>
      <c r="C15" s="28" t="s">
        <v>15</v>
      </c>
      <c r="D15" s="29">
        <v>25</v>
      </c>
      <c r="E15" s="30">
        <v>1.2345872</v>
      </c>
      <c r="F15" s="31">
        <v>77894272005</v>
      </c>
      <c r="G15" s="49">
        <v>98.36</v>
      </c>
      <c r="H15" s="32">
        <f t="shared" si="0"/>
        <v>98.36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s="47" customFormat="1" ht="13.95" customHeight="1" x14ac:dyDescent="0.3">
      <c r="A16" s="8"/>
      <c r="B16" s="27">
        <v>721010014</v>
      </c>
      <c r="C16" s="28" t="s">
        <v>16</v>
      </c>
      <c r="D16" s="29">
        <v>25</v>
      </c>
      <c r="E16" s="30">
        <v>1.3007257999999997</v>
      </c>
      <c r="F16" s="31">
        <v>77894272006</v>
      </c>
      <c r="G16" s="49">
        <v>102.09</v>
      </c>
      <c r="H16" s="32">
        <f t="shared" si="0"/>
        <v>102.09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s="47" customFormat="1" ht="13.95" customHeight="1" thickBot="1" x14ac:dyDescent="0.35">
      <c r="A17" s="8"/>
      <c r="B17" s="33">
        <v>721010018</v>
      </c>
      <c r="C17" s="34" t="s">
        <v>17</v>
      </c>
      <c r="D17" s="35">
        <v>25</v>
      </c>
      <c r="E17" s="36">
        <v>1.433003</v>
      </c>
      <c r="F17" s="37">
        <v>77894272007</v>
      </c>
      <c r="G17" s="50">
        <v>114.13</v>
      </c>
      <c r="H17" s="38">
        <f t="shared" si="0"/>
        <v>114.13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s="47" customFormat="1" ht="13.95" customHeight="1" thickBot="1" x14ac:dyDescent="0.35">
      <c r="A18" s="8"/>
      <c r="B18" s="65" t="s">
        <v>18</v>
      </c>
      <c r="C18" s="66"/>
      <c r="D18" s="66"/>
      <c r="E18" s="66"/>
      <c r="F18" s="66"/>
      <c r="G18" s="66"/>
      <c r="H18" s="6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s="47" customFormat="1" ht="13.95" customHeight="1" x14ac:dyDescent="0.3">
      <c r="A19" s="8"/>
      <c r="B19" s="21">
        <v>721020004</v>
      </c>
      <c r="C19" s="22" t="s">
        <v>19</v>
      </c>
      <c r="D19" s="23">
        <v>25</v>
      </c>
      <c r="E19" s="24">
        <v>0.97003279999999992</v>
      </c>
      <c r="F19" s="25">
        <v>77894272008</v>
      </c>
      <c r="G19" s="48">
        <v>84.11</v>
      </c>
      <c r="H19" s="26">
        <f t="shared" ref="H19:H25" si="1">G19*$H$8</f>
        <v>84.11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s="47" customFormat="1" ht="13.95" customHeight="1" x14ac:dyDescent="0.3">
      <c r="A20" s="8"/>
      <c r="B20" s="27">
        <v>721020006</v>
      </c>
      <c r="C20" s="28" t="s">
        <v>20</v>
      </c>
      <c r="D20" s="29">
        <v>25</v>
      </c>
      <c r="E20" s="30">
        <v>1.0361713999999997</v>
      </c>
      <c r="F20" s="31">
        <v>77894272009</v>
      </c>
      <c r="G20" s="49">
        <v>87.83</v>
      </c>
      <c r="H20" s="32">
        <f t="shared" si="1"/>
        <v>87.83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s="47" customFormat="1" ht="13.95" customHeight="1" x14ac:dyDescent="0.3">
      <c r="A21" s="8"/>
      <c r="B21" s="27">
        <v>721020008</v>
      </c>
      <c r="C21" s="28" t="s">
        <v>21</v>
      </c>
      <c r="D21" s="29">
        <v>25</v>
      </c>
      <c r="E21" s="30">
        <v>1.1023099999999999</v>
      </c>
      <c r="F21" s="31">
        <v>77894272010</v>
      </c>
      <c r="G21" s="49">
        <v>91.17</v>
      </c>
      <c r="H21" s="32">
        <f t="shared" si="1"/>
        <v>91.17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s="47" customFormat="1" ht="13.95" customHeight="1" x14ac:dyDescent="0.3">
      <c r="A22" s="8"/>
      <c r="B22" s="27">
        <v>721020010</v>
      </c>
      <c r="C22" s="28" t="s">
        <v>22</v>
      </c>
      <c r="D22" s="29">
        <v>25</v>
      </c>
      <c r="E22" s="30">
        <v>1.1684486000000001</v>
      </c>
      <c r="F22" s="31">
        <v>77894272011</v>
      </c>
      <c r="G22" s="49">
        <v>94.91</v>
      </c>
      <c r="H22" s="32">
        <f t="shared" si="1"/>
        <v>94.91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s="47" customFormat="1" ht="13.95" customHeight="1" x14ac:dyDescent="0.3">
      <c r="A23" s="8"/>
      <c r="B23" s="27">
        <v>721020012</v>
      </c>
      <c r="C23" s="28" t="s">
        <v>23</v>
      </c>
      <c r="D23" s="29">
        <v>25</v>
      </c>
      <c r="E23" s="30">
        <v>1.2345872</v>
      </c>
      <c r="F23" s="31">
        <v>77894272012</v>
      </c>
      <c r="G23" s="49">
        <v>98.36</v>
      </c>
      <c r="H23" s="32">
        <f t="shared" si="1"/>
        <v>98.36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s="47" customFormat="1" ht="13.95" customHeight="1" x14ac:dyDescent="0.3">
      <c r="A24" s="8"/>
      <c r="B24" s="27">
        <v>721020014</v>
      </c>
      <c r="C24" s="28" t="s">
        <v>24</v>
      </c>
      <c r="D24" s="29">
        <v>25</v>
      </c>
      <c r="E24" s="30">
        <v>1.3007257999999997</v>
      </c>
      <c r="F24" s="31">
        <v>77894272013</v>
      </c>
      <c r="G24" s="49">
        <v>102.09</v>
      </c>
      <c r="H24" s="32">
        <f t="shared" si="1"/>
        <v>102.09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s="47" customFormat="1" ht="13.95" customHeight="1" thickBot="1" x14ac:dyDescent="0.35">
      <c r="A25" s="8"/>
      <c r="B25" s="33">
        <v>721020018</v>
      </c>
      <c r="C25" s="34" t="s">
        <v>25</v>
      </c>
      <c r="D25" s="35">
        <v>25</v>
      </c>
      <c r="E25" s="36">
        <v>1.433003</v>
      </c>
      <c r="F25" s="37">
        <v>77894272014</v>
      </c>
      <c r="G25" s="50">
        <v>114.13</v>
      </c>
      <c r="H25" s="38">
        <f t="shared" si="1"/>
        <v>114.13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s="47" customFormat="1" ht="13.95" customHeight="1" thickBot="1" x14ac:dyDescent="0.35">
      <c r="A26" s="8"/>
      <c r="B26" s="65" t="s">
        <v>26</v>
      </c>
      <c r="C26" s="66"/>
      <c r="D26" s="66"/>
      <c r="E26" s="66"/>
      <c r="F26" s="66"/>
      <c r="G26" s="66"/>
      <c r="H26" s="67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s="47" customFormat="1" ht="13.95" customHeight="1" x14ac:dyDescent="0.3">
      <c r="A27" s="8"/>
      <c r="B27" s="21">
        <v>722010004</v>
      </c>
      <c r="C27" s="22" t="s">
        <v>27</v>
      </c>
      <c r="D27" s="23">
        <v>25</v>
      </c>
      <c r="E27" s="24">
        <v>1.069681624</v>
      </c>
      <c r="F27" s="25">
        <v>77894272015</v>
      </c>
      <c r="G27" s="48">
        <v>113.64</v>
      </c>
      <c r="H27" s="26">
        <f t="shared" ref="H27:H33" si="2">G27*$H$8</f>
        <v>113.64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s="47" customFormat="1" ht="13.95" customHeight="1" x14ac:dyDescent="0.3">
      <c r="A28" s="8"/>
      <c r="B28" s="27">
        <v>722010006</v>
      </c>
      <c r="C28" s="28" t="s">
        <v>28</v>
      </c>
      <c r="D28" s="29">
        <v>25</v>
      </c>
      <c r="E28" s="30">
        <v>1.1358202239999999</v>
      </c>
      <c r="F28" s="31">
        <v>77894272016</v>
      </c>
      <c r="G28" s="49">
        <v>117.41</v>
      </c>
      <c r="H28" s="32">
        <f t="shared" si="2"/>
        <v>117.41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s="47" customFormat="1" ht="13.95" customHeight="1" x14ac:dyDescent="0.3">
      <c r="A29" s="8"/>
      <c r="B29" s="27">
        <v>722010008</v>
      </c>
      <c r="C29" s="28" t="s">
        <v>29</v>
      </c>
      <c r="D29" s="29">
        <v>25</v>
      </c>
      <c r="E29" s="30">
        <v>1.2019588239999999</v>
      </c>
      <c r="F29" s="31">
        <v>77894272017</v>
      </c>
      <c r="G29" s="49">
        <v>121.35</v>
      </c>
      <c r="H29" s="32">
        <f t="shared" si="2"/>
        <v>121.35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s="47" customFormat="1" ht="13.95" customHeight="1" x14ac:dyDescent="0.3">
      <c r="A30" s="8"/>
      <c r="B30" s="27">
        <v>722010010</v>
      </c>
      <c r="C30" s="28" t="s">
        <v>30</v>
      </c>
      <c r="D30" s="29">
        <v>25</v>
      </c>
      <c r="E30" s="30">
        <v>1.268097424</v>
      </c>
      <c r="F30" s="31">
        <v>77894272018</v>
      </c>
      <c r="G30" s="49">
        <v>125.28</v>
      </c>
      <c r="H30" s="32">
        <f t="shared" si="2"/>
        <v>125.28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s="47" customFormat="1" ht="13.95" customHeight="1" x14ac:dyDescent="0.3">
      <c r="A31" s="8"/>
      <c r="B31" s="27">
        <v>722010012</v>
      </c>
      <c r="C31" s="28" t="s">
        <v>31</v>
      </c>
      <c r="D31" s="29">
        <v>25</v>
      </c>
      <c r="E31" s="30">
        <v>1.334236024</v>
      </c>
      <c r="F31" s="31">
        <v>77894272019</v>
      </c>
      <c r="G31" s="49">
        <v>129.21</v>
      </c>
      <c r="H31" s="32">
        <f t="shared" si="2"/>
        <v>129.21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7" customFormat="1" ht="13.95" customHeight="1" x14ac:dyDescent="0.3">
      <c r="A32" s="8"/>
      <c r="B32" s="27">
        <v>722010014</v>
      </c>
      <c r="C32" s="28" t="s">
        <v>32</v>
      </c>
      <c r="D32" s="29">
        <v>25</v>
      </c>
      <c r="E32" s="30">
        <v>1.4003746239999999</v>
      </c>
      <c r="F32" s="31">
        <v>77894272020</v>
      </c>
      <c r="G32" s="49">
        <v>133.15</v>
      </c>
      <c r="H32" s="32">
        <f t="shared" si="2"/>
        <v>133.15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s="47" customFormat="1" ht="13.95" customHeight="1" thickBot="1" x14ac:dyDescent="0.35">
      <c r="A33" s="8"/>
      <c r="B33" s="33">
        <v>722010018</v>
      </c>
      <c r="C33" s="34" t="s">
        <v>33</v>
      </c>
      <c r="D33" s="35">
        <v>25</v>
      </c>
      <c r="E33" s="36">
        <v>1.5326518239999998</v>
      </c>
      <c r="F33" s="37">
        <v>77894272021</v>
      </c>
      <c r="G33" s="50">
        <v>146.31</v>
      </c>
      <c r="H33" s="38">
        <f t="shared" si="2"/>
        <v>146.31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s="47" customFormat="1" ht="13.95" customHeight="1" thickBot="1" x14ac:dyDescent="0.35">
      <c r="A34" s="8"/>
      <c r="B34" s="65" t="s">
        <v>34</v>
      </c>
      <c r="C34" s="66"/>
      <c r="D34" s="66"/>
      <c r="E34" s="66"/>
      <c r="F34" s="66"/>
      <c r="G34" s="66"/>
      <c r="H34" s="67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s="47" customFormat="1" ht="13.95" customHeight="1" x14ac:dyDescent="0.3">
      <c r="A35" s="8"/>
      <c r="B35" s="21">
        <v>722020004</v>
      </c>
      <c r="C35" s="22" t="s">
        <v>35</v>
      </c>
      <c r="D35" s="23">
        <v>25</v>
      </c>
      <c r="E35" s="24">
        <v>1.069681624</v>
      </c>
      <c r="F35" s="25">
        <v>77894272022</v>
      </c>
      <c r="G35" s="48">
        <v>113.64</v>
      </c>
      <c r="H35" s="26">
        <f t="shared" ref="H35:H41" si="3">G35*$H$8</f>
        <v>113.64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s="47" customFormat="1" ht="13.95" customHeight="1" x14ac:dyDescent="0.3">
      <c r="A36" s="8"/>
      <c r="B36" s="27">
        <v>722020006</v>
      </c>
      <c r="C36" s="28" t="s">
        <v>36</v>
      </c>
      <c r="D36" s="29">
        <v>25</v>
      </c>
      <c r="E36" s="30">
        <v>1.1358202239999999</v>
      </c>
      <c r="F36" s="31">
        <v>77894272023</v>
      </c>
      <c r="G36" s="49">
        <v>117.41</v>
      </c>
      <c r="H36" s="32">
        <f t="shared" si="3"/>
        <v>117.41</v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s="47" customFormat="1" ht="13.95" customHeight="1" x14ac:dyDescent="0.3">
      <c r="A37" s="8"/>
      <c r="B37" s="27">
        <v>722020008</v>
      </c>
      <c r="C37" s="28" t="s">
        <v>37</v>
      </c>
      <c r="D37" s="29">
        <v>25</v>
      </c>
      <c r="E37" s="30">
        <v>1.2019588239999999</v>
      </c>
      <c r="F37" s="31">
        <v>77894272024</v>
      </c>
      <c r="G37" s="49">
        <v>121.35</v>
      </c>
      <c r="H37" s="32">
        <f t="shared" si="3"/>
        <v>121.35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s="47" customFormat="1" ht="13.95" customHeight="1" x14ac:dyDescent="0.3">
      <c r="A38" s="8"/>
      <c r="B38" s="27">
        <v>722020010</v>
      </c>
      <c r="C38" s="28" t="s">
        <v>38</v>
      </c>
      <c r="D38" s="29">
        <v>25</v>
      </c>
      <c r="E38" s="30">
        <v>1.268097424</v>
      </c>
      <c r="F38" s="31">
        <v>77894272025</v>
      </c>
      <c r="G38" s="49">
        <v>125.28</v>
      </c>
      <c r="H38" s="32">
        <f t="shared" si="3"/>
        <v>125.28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s="47" customFormat="1" ht="13.95" customHeight="1" x14ac:dyDescent="0.3">
      <c r="A39" s="8"/>
      <c r="B39" s="27">
        <v>722020012</v>
      </c>
      <c r="C39" s="28" t="s">
        <v>39</v>
      </c>
      <c r="D39" s="29">
        <v>25</v>
      </c>
      <c r="E39" s="30">
        <v>1.334236024</v>
      </c>
      <c r="F39" s="31">
        <v>77894272026</v>
      </c>
      <c r="G39" s="49">
        <v>129.21</v>
      </c>
      <c r="H39" s="32">
        <f t="shared" si="3"/>
        <v>129.21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s="47" customFormat="1" ht="13.95" customHeight="1" x14ac:dyDescent="0.3">
      <c r="A40" s="8"/>
      <c r="B40" s="27">
        <v>722020014</v>
      </c>
      <c r="C40" s="28" t="s">
        <v>40</v>
      </c>
      <c r="D40" s="29">
        <v>25</v>
      </c>
      <c r="E40" s="30">
        <v>1.4003746239999999</v>
      </c>
      <c r="F40" s="31">
        <v>77894272027</v>
      </c>
      <c r="G40" s="49">
        <v>133.15</v>
      </c>
      <c r="H40" s="32">
        <f t="shared" si="3"/>
        <v>133.15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s="47" customFormat="1" ht="13.95" customHeight="1" thickBot="1" x14ac:dyDescent="0.35">
      <c r="A41" s="8"/>
      <c r="B41" s="33">
        <v>722020018</v>
      </c>
      <c r="C41" s="34" t="s">
        <v>41</v>
      </c>
      <c r="D41" s="35">
        <v>25</v>
      </c>
      <c r="E41" s="36">
        <v>1.5326518239999998</v>
      </c>
      <c r="F41" s="37">
        <v>77894272028</v>
      </c>
      <c r="G41" s="50">
        <v>146.31</v>
      </c>
      <c r="H41" s="38">
        <f t="shared" si="3"/>
        <v>146.31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s="47" customFormat="1" ht="13.95" customHeight="1" thickBot="1" x14ac:dyDescent="0.35">
      <c r="A42" s="8"/>
      <c r="B42" s="65" t="s">
        <v>42</v>
      </c>
      <c r="C42" s="66"/>
      <c r="D42" s="66"/>
      <c r="E42" s="66"/>
      <c r="F42" s="66"/>
      <c r="G42" s="66"/>
      <c r="H42" s="67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s="47" customFormat="1" ht="13.95" customHeight="1" x14ac:dyDescent="0.3">
      <c r="A43" s="8"/>
      <c r="B43" s="21">
        <v>729010008</v>
      </c>
      <c r="C43" s="22" t="s">
        <v>43</v>
      </c>
      <c r="D43" s="23">
        <v>25</v>
      </c>
      <c r="E43" s="24">
        <v>0.18166068799999999</v>
      </c>
      <c r="F43" s="25">
        <v>77894272029</v>
      </c>
      <c r="G43" s="52">
        <v>43.24</v>
      </c>
      <c r="H43" s="26">
        <f t="shared" ref="H43:H55" si="4">G43*$H$8</f>
        <v>43.24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s="47" customFormat="1" ht="13.95" customHeight="1" x14ac:dyDescent="0.3">
      <c r="A44" s="8"/>
      <c r="B44" s="27">
        <v>729010010</v>
      </c>
      <c r="C44" s="28" t="s">
        <v>44</v>
      </c>
      <c r="D44" s="29">
        <v>25</v>
      </c>
      <c r="E44" s="30">
        <v>0.202163654</v>
      </c>
      <c r="F44" s="31">
        <v>77894272030</v>
      </c>
      <c r="G44" s="53">
        <v>45.46</v>
      </c>
      <c r="H44" s="32">
        <f t="shared" si="4"/>
        <v>45.46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s="47" customFormat="1" ht="13.95" customHeight="1" x14ac:dyDescent="0.3">
      <c r="A45" s="8"/>
      <c r="B45" s="27">
        <v>729010012</v>
      </c>
      <c r="C45" s="28" t="s">
        <v>45</v>
      </c>
      <c r="D45" s="29">
        <v>25</v>
      </c>
      <c r="E45" s="30">
        <v>0.22266661999999998</v>
      </c>
      <c r="F45" s="31">
        <v>77894272031</v>
      </c>
      <c r="G45" s="53">
        <v>47.59</v>
      </c>
      <c r="H45" s="32">
        <f t="shared" si="4"/>
        <v>47.59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s="47" customFormat="1" ht="13.95" customHeight="1" x14ac:dyDescent="0.3">
      <c r="A46" s="8"/>
      <c r="B46" s="27">
        <v>729010014</v>
      </c>
      <c r="C46" s="28" t="s">
        <v>46</v>
      </c>
      <c r="D46" s="29">
        <v>25</v>
      </c>
      <c r="E46" s="30">
        <v>0.24339004799999997</v>
      </c>
      <c r="F46" s="31">
        <v>77894272032</v>
      </c>
      <c r="G46" s="53">
        <v>50.48</v>
      </c>
      <c r="H46" s="32">
        <f t="shared" si="4"/>
        <v>50.48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s="47" customFormat="1" ht="13.95" customHeight="1" x14ac:dyDescent="0.3">
      <c r="A47" s="8"/>
      <c r="B47" s="27">
        <v>729010018</v>
      </c>
      <c r="C47" s="28" t="s">
        <v>47</v>
      </c>
      <c r="D47" s="29">
        <v>25</v>
      </c>
      <c r="E47" s="30">
        <v>0.28439597999999999</v>
      </c>
      <c r="F47" s="31">
        <v>77894272033</v>
      </c>
      <c r="G47" s="53">
        <v>64.64</v>
      </c>
      <c r="H47" s="32">
        <f t="shared" si="4"/>
        <v>64.64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s="47" customFormat="1" ht="13.95" customHeight="1" x14ac:dyDescent="0.3">
      <c r="A48" s="8"/>
      <c r="B48" s="27">
        <v>729020004</v>
      </c>
      <c r="C48" s="28" t="s">
        <v>48</v>
      </c>
      <c r="D48" s="29">
        <v>25</v>
      </c>
      <c r="E48" s="30">
        <v>0.24272866199999998</v>
      </c>
      <c r="F48" s="31">
        <v>77894272034</v>
      </c>
      <c r="G48" s="53">
        <v>51.34</v>
      </c>
      <c r="H48" s="32">
        <f t="shared" si="4"/>
        <v>51.34</v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s="47" customFormat="1" ht="13.95" customHeight="1" x14ac:dyDescent="0.3">
      <c r="A49" s="8"/>
      <c r="B49" s="27">
        <v>729020006</v>
      </c>
      <c r="C49" s="28" t="s">
        <v>49</v>
      </c>
      <c r="D49" s="29">
        <v>25</v>
      </c>
      <c r="E49" s="30">
        <v>0.263231628</v>
      </c>
      <c r="F49" s="31">
        <v>77894272035</v>
      </c>
      <c r="G49" s="53">
        <v>53.26</v>
      </c>
      <c r="H49" s="32">
        <f t="shared" si="4"/>
        <v>53.26</v>
      </c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s="47" customFormat="1" ht="13.95" customHeight="1" x14ac:dyDescent="0.3">
      <c r="A50" s="8"/>
      <c r="B50" s="27">
        <v>729020008</v>
      </c>
      <c r="C50" s="28" t="s">
        <v>50</v>
      </c>
      <c r="D50" s="29">
        <v>25</v>
      </c>
      <c r="E50" s="30">
        <v>0.28373459400000001</v>
      </c>
      <c r="F50" s="31">
        <v>77894272036</v>
      </c>
      <c r="G50" s="53">
        <v>56.5</v>
      </c>
      <c r="H50" s="32">
        <f t="shared" si="4"/>
        <v>56.5</v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1:20" s="47" customFormat="1" ht="13.95" customHeight="1" x14ac:dyDescent="0.3">
      <c r="A51" s="8"/>
      <c r="B51" s="27">
        <v>729020010</v>
      </c>
      <c r="C51" s="28" t="s">
        <v>51</v>
      </c>
      <c r="D51" s="29">
        <v>25</v>
      </c>
      <c r="E51" s="30">
        <v>0.30423756000000002</v>
      </c>
      <c r="F51" s="31">
        <v>77894272037</v>
      </c>
      <c r="G51" s="53">
        <v>59.02</v>
      </c>
      <c r="H51" s="32">
        <f t="shared" si="4"/>
        <v>59.02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s="47" customFormat="1" ht="13.95" customHeight="1" x14ac:dyDescent="0.3">
      <c r="A52" s="8"/>
      <c r="B52" s="27">
        <v>729020012</v>
      </c>
      <c r="C52" s="28" t="s">
        <v>52</v>
      </c>
      <c r="D52" s="29">
        <v>25</v>
      </c>
      <c r="E52" s="30">
        <v>0.32496098799999995</v>
      </c>
      <c r="F52" s="31">
        <v>77894272038</v>
      </c>
      <c r="G52" s="53">
        <v>62.41</v>
      </c>
      <c r="H52" s="32">
        <f t="shared" si="4"/>
        <v>62.41</v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0" s="47" customFormat="1" ht="13.95" customHeight="1" x14ac:dyDescent="0.3">
      <c r="A53" s="8"/>
      <c r="B53" s="27">
        <v>729020014</v>
      </c>
      <c r="C53" s="28" t="s">
        <v>53</v>
      </c>
      <c r="D53" s="29">
        <v>25</v>
      </c>
      <c r="E53" s="30">
        <v>0.34546395399999996</v>
      </c>
      <c r="F53" s="31">
        <v>77894272039</v>
      </c>
      <c r="G53" s="53">
        <v>65.23</v>
      </c>
      <c r="H53" s="32">
        <f t="shared" si="4"/>
        <v>65.23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s="47" customFormat="1" ht="13.95" customHeight="1" x14ac:dyDescent="0.3">
      <c r="A54" s="8"/>
      <c r="B54" s="27">
        <v>729020018</v>
      </c>
      <c r="C54" s="28" t="s">
        <v>54</v>
      </c>
      <c r="D54" s="29">
        <v>25</v>
      </c>
      <c r="E54" s="30">
        <v>0.38558803799999997</v>
      </c>
      <c r="F54" s="31">
        <v>77894272040</v>
      </c>
      <c r="G54" s="53">
        <v>83.71</v>
      </c>
      <c r="H54" s="32">
        <v>83.71</v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s="47" customFormat="1" ht="13.95" customHeight="1" thickBot="1" x14ac:dyDescent="0.35">
      <c r="A55" s="51" t="s">
        <v>60</v>
      </c>
      <c r="B55" s="54">
        <v>729030000</v>
      </c>
      <c r="C55" s="55" t="s">
        <v>59</v>
      </c>
      <c r="D55" s="56">
        <v>1</v>
      </c>
      <c r="E55" s="56"/>
      <c r="F55" s="56">
        <v>77894272041</v>
      </c>
      <c r="G55" s="57">
        <v>21.6</v>
      </c>
      <c r="H55" s="58">
        <f t="shared" si="4"/>
        <v>21.6</v>
      </c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</sheetData>
  <mergeCells count="9">
    <mergeCell ref="B26:H26"/>
    <mergeCell ref="B34:H34"/>
    <mergeCell ref="B42:H42"/>
    <mergeCell ref="C3:H3"/>
    <mergeCell ref="F4:H4"/>
    <mergeCell ref="F5:H5"/>
    <mergeCell ref="F6:H6"/>
    <mergeCell ref="B10:H10"/>
    <mergeCell ref="B18:H18"/>
  </mergeCells>
  <conditionalFormatting sqref="D11:F11 E12:F54">
    <cfRule type="containsText" dxfId="4" priority="1" operator="containsText" text="PT">
      <formula>NOT(ISERROR(SEARCH("PT",D11)))</formula>
    </cfRule>
    <cfRule type="containsText" dxfId="3" priority="2" operator="containsText" text="PK">
      <formula>NOT(ISERROR(SEARCH("PK",D11)))</formula>
    </cfRule>
    <cfRule type="containsText" dxfId="2" priority="3" operator="containsText" text="USA">
      <formula>NOT(ISERROR(SEARCH("USA",D11)))</formula>
    </cfRule>
    <cfRule type="containsText" dxfId="1" priority="4" operator="containsText" text="mana">
      <formula>NOT(ISERROR(SEARCH("mana",D11)))</formula>
    </cfRule>
    <cfRule type="containsText" dxfId="0" priority="5" operator="containsText" text="nibco">
      <formula>NOT(ISERROR(SEARCH("nibco",D11)))</formula>
    </cfRule>
  </conditionalFormatting>
  <pageMargins left="0.45" right="0.35" top="0.75" bottom="0.75" header="0.3" footer="0.3"/>
  <pageSetup scale="54" fitToHeight="0" orientation="portrait" r:id="rId1"/>
  <headerFooter>
    <oddFooter>&amp;L&amp;10&amp;A&amp;C&amp;10FFWH  2-22&amp;R&amp;10Page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81A863-DFF4-4BFA-8F26-0E2962F155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FD119B-B247-4F68-83AA-563A09E88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BD21E0-922D-4F9C-B106-300CB09F7458}">
  <ds:schemaRefs>
    <ds:schemaRef ds:uri="http://www.w3.org/XML/1998/namespace"/>
    <ds:schemaRef ds:uri="3c2dcf18-2759-4e3f-869c-9d5bef25fd5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f14f2cb6-2691-4d9a-8abb-e1165d95c8a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ANTI - SIPHON WALL HYDRANTS</vt:lpstr>
      <vt:lpstr>'ANTI - SIPHON WALL HYDRANTS'!Print_Area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2022-06-10T17:09:52Z</cp:lastPrinted>
  <dcterms:created xsi:type="dcterms:W3CDTF">2019-11-29T18:38:25Z</dcterms:created>
  <dcterms:modified xsi:type="dcterms:W3CDTF">2022-06-10T19:30:29Z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